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filterPrivacy="1" codeName="ThisWorkbook" checkCompatibility="1" autoCompressPictures="0"/>
  <bookViews>
    <workbookView xWindow="5980" yWindow="700" windowWidth="43000" windowHeight="21080" tabRatio="268"/>
  </bookViews>
  <sheets>
    <sheet name="Etappe 6" sheetId="33" r:id="rId1"/>
  </sheets>
  <definedNames>
    <definedName name="_xlnm.Print_Area" localSheetId="0">'Etappe 6'!$B$1:$T$60</definedName>
    <definedName name="Zins" localSheetId="0">'Etappe 6'!#REF!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5" i="33" l="1"/>
  <c r="Q41" i="33"/>
  <c r="P41" i="33"/>
  <c r="O41" i="33"/>
  <c r="N41" i="33"/>
  <c r="Q39" i="33"/>
  <c r="P39" i="33"/>
  <c r="O39" i="33"/>
  <c r="N39" i="33"/>
  <c r="Q42" i="33"/>
  <c r="P42" i="33"/>
  <c r="O42" i="33"/>
  <c r="N42" i="33"/>
  <c r="P25" i="33"/>
  <c r="O25" i="33"/>
  <c r="N25" i="33"/>
  <c r="N26" i="33"/>
  <c r="O26" i="33"/>
  <c r="P26" i="33"/>
  <c r="Q26" i="33"/>
  <c r="Q23" i="33"/>
  <c r="P23" i="33"/>
  <c r="O23" i="33"/>
  <c r="N23" i="33"/>
  <c r="M41" i="33"/>
  <c r="M42" i="33"/>
  <c r="L41" i="33"/>
  <c r="L42" i="33"/>
  <c r="K41" i="33"/>
  <c r="K42" i="33"/>
  <c r="J41" i="33"/>
  <c r="J42" i="33"/>
  <c r="I41" i="33"/>
  <c r="I42" i="33"/>
  <c r="H41" i="33"/>
  <c r="H42" i="33"/>
  <c r="G41" i="33"/>
  <c r="G42" i="33"/>
  <c r="F41" i="33"/>
  <c r="F42" i="33"/>
  <c r="E41" i="33"/>
  <c r="E42" i="33"/>
  <c r="F25" i="33"/>
  <c r="F26" i="33"/>
  <c r="G25" i="33"/>
  <c r="G26" i="33"/>
  <c r="H25" i="33"/>
  <c r="H26" i="33"/>
  <c r="I25" i="33"/>
  <c r="I26" i="33"/>
  <c r="J25" i="33"/>
  <c r="J26" i="33"/>
  <c r="K25" i="33"/>
  <c r="K26" i="33"/>
  <c r="L25" i="33"/>
  <c r="L26" i="33"/>
  <c r="M25" i="33"/>
  <c r="M26" i="33"/>
  <c r="E25" i="33"/>
  <c r="E26" i="33"/>
  <c r="T60" i="33"/>
</calcChain>
</file>

<file path=xl/sharedStrings.xml><?xml version="1.0" encoding="utf-8"?>
<sst xmlns="http://schemas.openxmlformats.org/spreadsheetml/2006/main" count="69" uniqueCount="44">
  <si>
    <t>Notizen</t>
  </si>
  <si>
    <t>Gib hier Deine eigenen Notizen ein.</t>
  </si>
  <si>
    <t xml:space="preserve"> D e i n e    N o t i z e n</t>
  </si>
  <si>
    <t>10 Jahre</t>
  </si>
  <si>
    <t>7 Jahre</t>
  </si>
  <si>
    <t>5 Jahre</t>
  </si>
  <si>
    <t>3 Jahre</t>
  </si>
  <si>
    <t>Swapsätze CHF</t>
  </si>
  <si>
    <t>2 Jahre</t>
  </si>
  <si>
    <t>4 Jahre</t>
  </si>
  <si>
    <t>6 Jahre</t>
  </si>
  <si>
    <t>8 Jahre</t>
  </si>
  <si>
    <t>9 Jahre</t>
  </si>
  <si>
    <t xml:space="preserve"> B  e  d  i  e  n  u  n  g  s  a  n  l  e  i  t  u  n  g </t>
  </si>
  <si>
    <t>Hier geht’s zu den Hypothekarsätzen</t>
  </si>
  <si>
    <t>Referenzzinssätze</t>
  </si>
  <si>
    <t>Hier geht’s zu den Referenzzinssätzen (Swapsätze)</t>
  </si>
  <si>
    <t xml:space="preserve"> H y p o t h e k a r z i n s e n   &amp;   R e f e r e n z z i n s e n</t>
  </si>
  <si>
    <t>Hier kannst Du die Bankmarge graphisch ablesen (rechte Skala).</t>
  </si>
  <si>
    <t>Bank</t>
  </si>
  <si>
    <t>Versicherung</t>
  </si>
  <si>
    <t>12 Jahre</t>
  </si>
  <si>
    <t>20 Jahre</t>
  </si>
  <si>
    <t>15 Jahre</t>
  </si>
  <si>
    <t>25 Jahre</t>
  </si>
  <si>
    <t>auf Anfrage</t>
  </si>
  <si>
    <t xml:space="preserve">2) dann Tabellarische Übersicht drücken </t>
  </si>
  <si>
    <t>3) und die Zinssätze in unsere Exceltabelle übertragen</t>
  </si>
  <si>
    <t>1) Nur Zinsswaps auswählen (Staatsanleihen nicht auswählen)</t>
  </si>
  <si>
    <t>© HypoPilot 2016 - Alle Rechte vorbehalten. Mehr Infos unter: www.hypopilot.ch</t>
  </si>
  <si>
    <t>Etappe 6: Entlarve die Hypothekenmarge</t>
  </si>
  <si>
    <r>
      <t xml:space="preserve"> Dein Banken-Angebot </t>
    </r>
    <r>
      <rPr>
        <sz val="10"/>
        <color theme="6" tint="0.79998168889431442"/>
        <rFont val="Georgia"/>
      </rPr>
      <t>(linke Skala)</t>
    </r>
  </si>
  <si>
    <r>
      <t xml:space="preserve"> Referenzzinssatz</t>
    </r>
    <r>
      <rPr>
        <sz val="10"/>
        <color theme="6" tint="0.79998168889431442"/>
        <rFont val="Georgia"/>
      </rPr>
      <t xml:space="preserve"> (linke Skala)</t>
    </r>
  </si>
  <si>
    <r>
      <t xml:space="preserve"> Dein Versicherungs-Angebot </t>
    </r>
    <r>
      <rPr>
        <sz val="10"/>
        <color theme="6" tint="0.79998168889431442"/>
        <rFont val="Georgia"/>
      </rPr>
      <t>(linke Skala)</t>
    </r>
  </si>
  <si>
    <t>Eine Annäherung an die Bankmarge berechnet sich aus der Differenz zwischen Hypo- und Swapsatz.</t>
  </si>
  <si>
    <t>Eine Annäherung an die Versicherungsmarge berechnet sich aus der Differenz zwischen Hypo- und Swapsatz.</t>
  </si>
  <si>
    <t>Entspricht den verschiedenen Laufzeiten für Hypotheken in Jahren (2 bis 25 Jahre).</t>
  </si>
  <si>
    <t>ODER</t>
  </si>
  <si>
    <t>Direkter Link zu der Tabelle für die Referenzzinssätze (Swapsätze)</t>
  </si>
  <si>
    <t>Hier kannst Du die Versicherungsmarge graphisch ablesen (rechte Skala).</t>
  </si>
  <si>
    <t>Brutto Bankmarge</t>
  </si>
  <si>
    <r>
      <t xml:space="preserve"> Brutto Bankmarge </t>
    </r>
    <r>
      <rPr>
        <b/>
        <sz val="10"/>
        <color theme="6" tint="0.79998168889431442"/>
        <rFont val="Georgia"/>
      </rPr>
      <t>(rechte Skala)</t>
    </r>
  </si>
  <si>
    <t>Brutto Versicherungsmarge</t>
  </si>
  <si>
    <r>
      <t xml:space="preserve"> Brutto Versicherungsmarge </t>
    </r>
    <r>
      <rPr>
        <b/>
        <sz val="10"/>
        <color theme="6" tint="0.79998168889431442"/>
        <rFont val="Georgia"/>
      </rPr>
      <t>(rechte Skala)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</si>
</sst>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0.0%"/>
  </numFmts>
  <fonts count="22" x14ac:knownFonts="1">
    <font>
      <sz val="8"/>
      <name val="Courier New"/>
      <family val="3"/>
    </font>
    <font>
      <sz val="10"/>
      <name val="Arial"/>
    </font>
    <font>
      <sz val="8"/>
      <name val="Courier New"/>
      <family val="3"/>
    </font>
    <font>
      <sz val="10"/>
      <name val="Georgia"/>
      <family val="1"/>
    </font>
    <font>
      <b/>
      <sz val="10"/>
      <name val="Georgia"/>
      <family val="1"/>
    </font>
    <font>
      <sz val="8"/>
      <name val="Georgia"/>
      <family val="1"/>
    </font>
    <font>
      <b/>
      <sz val="24"/>
      <color theme="6"/>
      <name val="Georgia"/>
      <family val="1"/>
    </font>
    <font>
      <b/>
      <sz val="10"/>
      <color theme="0"/>
      <name val="Georgia"/>
      <family val="1"/>
    </font>
    <font>
      <sz val="10"/>
      <color theme="1"/>
      <name val="Georgia"/>
      <family val="1"/>
    </font>
    <font>
      <sz val="10"/>
      <color theme="1" tint="0.499984740745262"/>
      <name val="Georgia"/>
      <family val="1"/>
    </font>
    <font>
      <b/>
      <sz val="10"/>
      <color theme="1"/>
      <name val="Georgia"/>
      <family val="1"/>
    </font>
    <font>
      <sz val="10"/>
      <color theme="4"/>
      <name val="Georgia"/>
      <family val="1"/>
    </font>
    <font>
      <sz val="28"/>
      <color theme="6"/>
      <name val="Georgia"/>
      <family val="1"/>
    </font>
    <font>
      <u/>
      <sz val="8"/>
      <color theme="10"/>
      <name val="Courier New"/>
      <family val="3"/>
    </font>
    <font>
      <u/>
      <sz val="8"/>
      <color theme="11"/>
      <name val="Courier New"/>
      <family val="3"/>
    </font>
    <font>
      <sz val="8"/>
      <color theme="4"/>
      <name val="Georgia"/>
      <family val="1"/>
    </font>
    <font>
      <sz val="10"/>
      <color theme="0"/>
      <name val="Georgia"/>
    </font>
    <font>
      <sz val="10"/>
      <color theme="6" tint="0.79998168889431442"/>
      <name val="Georgia"/>
    </font>
    <font>
      <b/>
      <sz val="10"/>
      <color theme="4"/>
      <name val="Georgia"/>
      <family val="1"/>
    </font>
    <font>
      <u/>
      <sz val="10"/>
      <color theme="10"/>
      <name val="Georgia"/>
      <family val="1"/>
    </font>
    <font>
      <sz val="8"/>
      <color theme="1"/>
      <name val="Georgia"/>
    </font>
    <font>
      <b/>
      <sz val="10"/>
      <color theme="6" tint="0.79998168889431442"/>
      <name val="Georgia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32">
    <xf numFmtId="0" fontId="0" fillId="0" borderId="0">
      <alignment vertical="center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8" fillId="3" borderId="0" xfId="0" applyFont="1" applyFill="1" applyAlignment="1" applyProtection="1">
      <alignment vertical="center"/>
    </xf>
    <xf numFmtId="0" fontId="5" fillId="3" borderId="0" xfId="0" applyFont="1" applyFill="1" applyProtection="1">
      <alignment vertical="center"/>
    </xf>
    <xf numFmtId="0" fontId="3" fillId="3" borderId="0" xfId="0" applyFont="1" applyFill="1" applyAlignment="1" applyProtection="1"/>
    <xf numFmtId="165" fontId="3" fillId="3" borderId="0" xfId="1" applyNumberFormat="1" applyFont="1" applyFill="1" applyProtection="1"/>
    <xf numFmtId="0" fontId="3" fillId="3" borderId="0" xfId="0" applyFont="1" applyFill="1" applyProtection="1">
      <alignment vertical="center"/>
    </xf>
    <xf numFmtId="165" fontId="3" fillId="3" borderId="0" xfId="1" applyNumberFormat="1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horizontal="center" vertical="center" textRotation="90"/>
    </xf>
    <xf numFmtId="0" fontId="4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horizontal="left" vertical="center"/>
    </xf>
    <xf numFmtId="0" fontId="7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8" fillId="3" borderId="0" xfId="0" applyFont="1" applyFill="1" applyProtection="1">
      <alignment vertical="center"/>
    </xf>
    <xf numFmtId="0" fontId="9" fillId="3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vertical="center"/>
    </xf>
    <xf numFmtId="0" fontId="11" fillId="3" borderId="0" xfId="0" applyFont="1" applyFill="1" applyProtection="1">
      <alignment vertical="center"/>
    </xf>
    <xf numFmtId="0" fontId="15" fillId="3" borderId="0" xfId="0" applyFont="1" applyFill="1" applyProtection="1">
      <alignment vertical="center"/>
    </xf>
    <xf numFmtId="165" fontId="10" fillId="3" borderId="0" xfId="1" applyNumberFormat="1" applyFont="1" applyFill="1" applyAlignment="1" applyProtection="1">
      <alignment vertical="center"/>
    </xf>
    <xf numFmtId="0" fontId="16" fillId="4" borderId="0" xfId="0" applyFont="1" applyFill="1" applyAlignment="1" applyProtection="1">
      <alignment vertical="center"/>
    </xf>
    <xf numFmtId="165" fontId="16" fillId="4" borderId="0" xfId="1" applyNumberFormat="1" applyFont="1" applyFill="1" applyAlignment="1" applyProtection="1">
      <alignment horizontal="left" vertical="center" indent="1"/>
    </xf>
    <xf numFmtId="0" fontId="16" fillId="5" borderId="0" xfId="0" applyFont="1" applyFill="1" applyAlignment="1" applyProtection="1">
      <alignment vertical="center"/>
    </xf>
    <xf numFmtId="165" fontId="16" fillId="5" borderId="0" xfId="1" applyNumberFormat="1" applyFont="1" applyFill="1" applyAlignment="1" applyProtection="1">
      <alignment horizontal="left" vertical="center" indent="1"/>
    </xf>
    <xf numFmtId="14" fontId="11" fillId="3" borderId="0" xfId="0" applyNumberFormat="1" applyFont="1" applyFill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12" fillId="3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18" fillId="3" borderId="0" xfId="0" applyFont="1" applyFill="1" applyAlignment="1" applyProtection="1">
      <alignment vertical="center"/>
    </xf>
    <xf numFmtId="10" fontId="8" fillId="8" borderId="0" xfId="2" applyNumberFormat="1" applyFont="1" applyFill="1" applyAlignment="1" applyProtection="1">
      <alignment vertical="center"/>
      <protection locked="0"/>
    </xf>
    <xf numFmtId="0" fontId="19" fillId="3" borderId="0" xfId="120" applyFont="1" applyFill="1" applyAlignment="1" applyProtection="1">
      <alignment vertical="center"/>
      <protection locked="0"/>
    </xf>
    <xf numFmtId="21" fontId="5" fillId="3" borderId="0" xfId="0" applyNumberFormat="1" applyFont="1" applyFill="1" applyProtection="1">
      <alignment vertical="center"/>
    </xf>
    <xf numFmtId="10" fontId="5" fillId="3" borderId="0" xfId="0" applyNumberFormat="1" applyFont="1" applyFill="1" applyProtection="1">
      <alignment vertical="center"/>
    </xf>
    <xf numFmtId="0" fontId="3" fillId="6" borderId="0" xfId="0" applyFont="1" applyFill="1" applyAlignment="1" applyProtection="1">
      <alignment vertical="center"/>
    </xf>
    <xf numFmtId="166" fontId="17" fillId="6" borderId="0" xfId="2" applyNumberFormat="1" applyFont="1" applyFill="1" applyAlignment="1" applyProtection="1">
      <alignment vertical="center"/>
    </xf>
    <xf numFmtId="10" fontId="3" fillId="6" borderId="0" xfId="2" applyNumberFormat="1" applyFont="1" applyFill="1" applyAlignment="1" applyProtection="1">
      <alignment vertical="center"/>
    </xf>
    <xf numFmtId="0" fontId="16" fillId="4" borderId="0" xfId="0" applyFont="1" applyFill="1" applyAlignment="1" applyProtection="1">
      <alignment horizontal="left" vertical="center" indent="1"/>
    </xf>
    <xf numFmtId="10" fontId="8" fillId="2" borderId="0" xfId="2" applyNumberFormat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10" fontId="10" fillId="2" borderId="0" xfId="2" applyNumberFormat="1" applyFont="1" applyFill="1" applyAlignment="1" applyProtection="1">
      <alignment vertical="center"/>
    </xf>
    <xf numFmtId="0" fontId="16" fillId="5" borderId="0" xfId="0" applyFont="1" applyFill="1" applyAlignment="1" applyProtection="1">
      <alignment horizontal="left" vertical="center" indent="1"/>
    </xf>
    <xf numFmtId="0" fontId="17" fillId="6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horizontal="center" vertical="center" textRotation="90"/>
    </xf>
    <xf numFmtId="10" fontId="8" fillId="3" borderId="0" xfId="2" applyNumberFormat="1" applyFont="1" applyFill="1" applyAlignment="1" applyProtection="1">
      <alignment vertical="center"/>
    </xf>
    <xf numFmtId="10" fontId="8" fillId="3" borderId="0" xfId="2" applyNumberFormat="1" applyFont="1" applyFill="1" applyAlignment="1" applyProtection="1">
      <alignment vertical="center"/>
      <protection locked="0"/>
    </xf>
    <xf numFmtId="0" fontId="20" fillId="3" borderId="0" xfId="0" applyFont="1" applyFill="1" applyProtection="1">
      <alignment vertical="center"/>
    </xf>
    <xf numFmtId="10" fontId="20" fillId="3" borderId="0" xfId="0" applyNumberFormat="1" applyFont="1" applyFill="1" applyProtection="1">
      <alignment vertical="center"/>
    </xf>
    <xf numFmtId="0" fontId="7" fillId="10" borderId="0" xfId="0" applyFont="1" applyFill="1" applyAlignment="1" applyProtection="1">
      <alignment vertical="center"/>
    </xf>
    <xf numFmtId="10" fontId="8" fillId="11" borderId="0" xfId="2" applyNumberFormat="1" applyFont="1" applyFill="1" applyAlignment="1" applyProtection="1">
      <alignment vertical="center"/>
    </xf>
    <xf numFmtId="0" fontId="7" fillId="10" borderId="0" xfId="0" applyFont="1" applyFill="1" applyAlignment="1" applyProtection="1">
      <alignment horizontal="center" vertical="center" textRotation="90"/>
    </xf>
    <xf numFmtId="10" fontId="8" fillId="8" borderId="0" xfId="2" applyNumberFormat="1" applyFont="1" applyFill="1" applyAlignment="1" applyProtection="1">
      <alignment horizontal="right" vertical="center"/>
      <protection locked="0"/>
    </xf>
    <xf numFmtId="10" fontId="8" fillId="2" borderId="0" xfId="2" applyNumberFormat="1" applyFont="1" applyFill="1" applyAlignment="1" applyProtection="1">
      <alignment horizontal="right" vertical="center"/>
    </xf>
    <xf numFmtId="10" fontId="10" fillId="2" borderId="0" xfId="2" applyNumberFormat="1" applyFont="1" applyFill="1" applyAlignment="1" applyProtection="1">
      <alignment horizontal="right" vertical="center"/>
    </xf>
    <xf numFmtId="0" fontId="12" fillId="3" borderId="0" xfId="0" applyFont="1" applyFill="1" applyAlignment="1" applyProtection="1">
      <alignment horizontal="left" vertical="center"/>
    </xf>
    <xf numFmtId="0" fontId="7" fillId="9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7" fillId="4" borderId="0" xfId="0" applyFont="1" applyFill="1" applyAlignment="1" applyProtection="1">
      <alignment horizontal="center" vertical="center" textRotation="90"/>
    </xf>
    <xf numFmtId="0" fontId="7" fillId="7" borderId="0" xfId="0" applyFont="1" applyFill="1" applyAlignment="1" applyProtection="1">
      <alignment horizontal="center" vertical="center"/>
    </xf>
    <xf numFmtId="0" fontId="7" fillId="7" borderId="0" xfId="0" applyFont="1" applyFill="1" applyAlignment="1" applyProtection="1">
      <alignment horizontal="center" vertical="center" textRotation="90"/>
    </xf>
    <xf numFmtId="0" fontId="3" fillId="8" borderId="0" xfId="0" applyFont="1" applyFill="1" applyAlignment="1" applyProtection="1">
      <alignment horizontal="left" vertical="top" wrapText="1"/>
      <protection locked="0"/>
    </xf>
    <xf numFmtId="0" fontId="7" fillId="10" borderId="0" xfId="0" applyFont="1" applyFill="1" applyAlignment="1" applyProtection="1">
      <alignment horizontal="center" vertical="center" textRotation="90"/>
    </xf>
    <xf numFmtId="10" fontId="16" fillId="10" borderId="0" xfId="2" applyNumberFormat="1" applyFont="1" applyFill="1" applyAlignment="1" applyProtection="1">
      <alignment horizontal="center" vertical="center"/>
    </xf>
    <xf numFmtId="0" fontId="7" fillId="5" borderId="0" xfId="0" applyFont="1" applyFill="1" applyAlignment="1" applyProtection="1">
      <alignment horizontal="center" vertical="center" textRotation="90"/>
    </xf>
    <xf numFmtId="0" fontId="11" fillId="3" borderId="0" xfId="0" applyFont="1" applyFill="1" applyAlignment="1" applyProtection="1">
      <alignment horizontal="left" wrapText="1"/>
    </xf>
  </cellXfs>
  <cellStyles count="132">
    <cellStyle name="Besuchter Link" xfId="5" builtinId="9" hidden="1"/>
    <cellStyle name="Besuchter Link" xfId="7" builtinId="9" hidden="1"/>
    <cellStyle name="Besuchter Link" xfId="9" builtinId="9" hidden="1"/>
    <cellStyle name="Besuchter Link" xfId="11" builtinId="9" hidden="1"/>
    <cellStyle name="Besuchter Link" xfId="13" builtinId="9" hidden="1"/>
    <cellStyle name="Besuchter Link" xfId="15" builtinId="9" hidden="1"/>
    <cellStyle name="Besuchter Link" xfId="17" builtinId="9" hidden="1"/>
    <cellStyle name="Besuchter Link" xfId="19" builtinId="9" hidden="1"/>
    <cellStyle name="Besuchter Link" xfId="21" builtinId="9" hidden="1"/>
    <cellStyle name="Besuchter Link" xfId="23" builtinId="9" hidden="1"/>
    <cellStyle name="Besuchter Link" xfId="25" builtinId="9" hidden="1"/>
    <cellStyle name="Besuchter Link" xfId="27" builtinId="9" hidden="1"/>
    <cellStyle name="Besuchter Link" xfId="29" builtinId="9" hidden="1"/>
    <cellStyle name="Besuchter Link" xfId="31" builtinId="9" hidden="1"/>
    <cellStyle name="Besuchter Link" xfId="33" builtinId="9" hidden="1"/>
    <cellStyle name="Besuchter Link" xfId="35" builtinId="9" hidden="1"/>
    <cellStyle name="Besuchter Link" xfId="37" builtinId="9" hidden="1"/>
    <cellStyle name="Besuchter Link" xfId="39" builtinId="9" hidden="1"/>
    <cellStyle name="Besuchter Link" xfId="41" builtinId="9" hidden="1"/>
    <cellStyle name="Besuchter Link" xfId="43" builtinId="9" hidden="1"/>
    <cellStyle name="Besuchter Link" xfId="45" builtinId="9" hidden="1"/>
    <cellStyle name="Besuchter Link" xfId="47" builtinId="9" hidden="1"/>
    <cellStyle name="Besuchter Link" xfId="49" builtinId="9" hidden="1"/>
    <cellStyle name="Besuchter Link" xfId="51" builtinId="9" hidden="1"/>
    <cellStyle name="Besuchter Link" xfId="53" builtinId="9" hidden="1"/>
    <cellStyle name="Besuchter Link" xfId="55" builtinId="9" hidden="1"/>
    <cellStyle name="Besuchter Link" xfId="57" builtinId="9" hidden="1"/>
    <cellStyle name="Besuchter Link" xfId="59" builtinId="9" hidden="1"/>
    <cellStyle name="Besuchter Link" xfId="61" builtinId="9" hidden="1"/>
    <cellStyle name="Besuchter Link" xfId="63" builtinId="9" hidden="1"/>
    <cellStyle name="Besuchter Link" xfId="65" builtinId="9" hidden="1"/>
    <cellStyle name="Besuchter Link" xfId="67" builtinId="9" hidden="1"/>
    <cellStyle name="Besuchter Link" xfId="69" builtinId="9" hidden="1"/>
    <cellStyle name="Besuchter Link" xfId="71" builtinId="9" hidden="1"/>
    <cellStyle name="Besuchter Link" xfId="73" builtinId="9" hidden="1"/>
    <cellStyle name="Besuchter Link" xfId="75" builtinId="9" hidden="1"/>
    <cellStyle name="Besuchter Link" xfId="77" builtinId="9" hidden="1"/>
    <cellStyle name="Besuchter Link" xfId="79" builtinId="9" hidden="1"/>
    <cellStyle name="Besuchter Link" xfId="81" builtinId="9" hidden="1"/>
    <cellStyle name="Besuchter Link" xfId="83" builtinId="9" hidden="1"/>
    <cellStyle name="Besuchter Link" xfId="85" builtinId="9" hidden="1"/>
    <cellStyle name="Besuchter Link" xfId="87" builtinId="9" hidden="1"/>
    <cellStyle name="Besuchter Link" xfId="89" builtinId="9" hidden="1"/>
    <cellStyle name="Besuchter Link" xfId="91" builtinId="9" hidden="1"/>
    <cellStyle name="Besuchter Link" xfId="93" builtinId="9" hidden="1"/>
    <cellStyle name="Besuchter Link" xfId="95" builtinId="9" hidden="1"/>
    <cellStyle name="Besuchter Link" xfId="97" builtinId="9" hidden="1"/>
    <cellStyle name="Besuchter Link" xfId="99" builtinId="9" hidden="1"/>
    <cellStyle name="Besuchter Link" xfId="101" builtinId="9" hidden="1"/>
    <cellStyle name="Besuchter Link" xfId="103" builtinId="9" hidden="1"/>
    <cellStyle name="Besuchter Link" xfId="105" builtinId="9" hidden="1"/>
    <cellStyle name="Besuchter Link" xfId="107" builtinId="9" hidden="1"/>
    <cellStyle name="Besuchter Link" xfId="109" builtinId="9" hidden="1"/>
    <cellStyle name="Besuchter Link" xfId="111" builtinId="9" hidden="1"/>
    <cellStyle name="Besuchter Link" xfId="113" builtinId="9" hidden="1"/>
    <cellStyle name="Besuchter Link" xfId="115" builtinId="9" hidden="1"/>
    <cellStyle name="Besuchter Link" xfId="117" builtinId="9" hidden="1"/>
    <cellStyle name="Besuchter Link" xfId="119" builtinId="9" hidden="1"/>
    <cellStyle name="Besuchter Link" xfId="121" builtinId="9" hidden="1"/>
    <cellStyle name="Besuchter Link" xfId="122" builtinId="9" hidden="1"/>
    <cellStyle name="Besuchter Link" xfId="123" builtinId="9" hidden="1"/>
    <cellStyle name="Besuchter Link" xfId="124" builtinId="9" hidden="1"/>
    <cellStyle name="Besuchter Link" xfId="125" builtinId="9" hidden="1"/>
    <cellStyle name="Besuchter Link" xfId="126" builtinId="9" hidden="1"/>
    <cellStyle name="Besuchter Link" xfId="127" builtinId="9" hidden="1"/>
    <cellStyle name="Besuchter Link" xfId="128" builtinId="9" hidden="1"/>
    <cellStyle name="Besuchter Link" xfId="129" builtinId="9" hidden="1"/>
    <cellStyle name="Besuchter Link" xfId="130" builtinId="9" hidden="1"/>
    <cellStyle name="Besuchter Link" xfId="131" builtinId="9" hidden="1"/>
    <cellStyle name="Dezimal" xfId="1" builtinId="3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6" builtinId="8" hidden="1"/>
    <cellStyle name="Link" xfId="88" builtinId="8" hidden="1"/>
    <cellStyle name="Link" xfId="90" builtinId="8" hidden="1"/>
    <cellStyle name="Link" xfId="92" builtinId="8" hidden="1"/>
    <cellStyle name="Link" xfId="94" builtinId="8" hidden="1"/>
    <cellStyle name="Link" xfId="96" builtinId="8" hidden="1"/>
    <cellStyle name="Link" xfId="98" builtinId="8" hidden="1"/>
    <cellStyle name="Link" xfId="100" builtinId="8" hidden="1"/>
    <cellStyle name="Link" xfId="102" builtinId="8" hidden="1"/>
    <cellStyle name="Link" xfId="104" builtinId="8" hidden="1"/>
    <cellStyle name="Link" xfId="106" builtinId="8" hidden="1"/>
    <cellStyle name="Link" xfId="108" builtinId="8" hidden="1"/>
    <cellStyle name="Link" xfId="110" builtinId="8" hidden="1"/>
    <cellStyle name="Link" xfId="112" builtinId="8" hidden="1"/>
    <cellStyle name="Link" xfId="114" builtinId="8" hidden="1"/>
    <cellStyle name="Link" xfId="116" builtinId="8" hidden="1"/>
    <cellStyle name="Link" xfId="118" builtinId="8" hidden="1"/>
    <cellStyle name="Link" xfId="120" builtinId="8"/>
    <cellStyle name="Prozent" xfId="2" builtinId="5"/>
    <cellStyle name="Standard" xfId="0" builtinId="0"/>
    <cellStyle name="Standard 6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00"/>
      <color rgb="FFCCCC00"/>
      <color rgb="FF6664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96455259205114"/>
          <c:y val="0.0177377893826062"/>
          <c:w val="0.870197799125512"/>
          <c:h val="0.908177055214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'Etappe 6'!$C$26:$D$26</c:f>
              <c:strCache>
                <c:ptCount val="1"/>
                <c:pt idx="0">
                  <c:v> Brutto Bankmarge (rechte Skala)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96A1B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'Etappe 6'!$E$23:$Q$23</c:f>
              <c:strCache>
                <c:ptCount val="13"/>
                <c:pt idx="0">
                  <c:v>2 Jahre</c:v>
                </c:pt>
                <c:pt idx="1">
                  <c:v>3 Jahre</c:v>
                </c:pt>
                <c:pt idx="2">
                  <c:v>4 Jahre</c:v>
                </c:pt>
                <c:pt idx="3">
                  <c:v>5 Jahre</c:v>
                </c:pt>
                <c:pt idx="4">
                  <c:v>6 Jahre</c:v>
                </c:pt>
                <c:pt idx="5">
                  <c:v>7 Jahre</c:v>
                </c:pt>
                <c:pt idx="6">
                  <c:v>8 Jahre</c:v>
                </c:pt>
                <c:pt idx="7">
                  <c:v>9 Jahre</c:v>
                </c:pt>
                <c:pt idx="8">
                  <c:v>10 Jahre</c:v>
                </c:pt>
                <c:pt idx="9">
                  <c:v> 12 Jahre </c:v>
                </c:pt>
                <c:pt idx="10">
                  <c:v> 15 Jahre </c:v>
                </c:pt>
                <c:pt idx="11">
                  <c:v> 20 Jahre </c:v>
                </c:pt>
                <c:pt idx="12">
                  <c:v> 25 Jahre </c:v>
                </c:pt>
              </c:strCache>
            </c:strRef>
          </c:cat>
          <c:val>
            <c:numRef>
              <c:f>'Etappe 6'!$E$26:$Q$26</c:f>
              <c:numCache>
                <c:formatCode>0.00%</c:formatCode>
                <c:ptCount val="13"/>
                <c:pt idx="0">
                  <c:v>0.0172</c:v>
                </c:pt>
                <c:pt idx="1">
                  <c:v>0.0164</c:v>
                </c:pt>
                <c:pt idx="2">
                  <c:v>0.01585</c:v>
                </c:pt>
                <c:pt idx="3">
                  <c:v>0.0158</c:v>
                </c:pt>
                <c:pt idx="4">
                  <c:v>0.016125</c:v>
                </c:pt>
                <c:pt idx="5">
                  <c:v>0.01635</c:v>
                </c:pt>
                <c:pt idx="6">
                  <c:v>0.0165</c:v>
                </c:pt>
                <c:pt idx="7">
                  <c:v>0.0167</c:v>
                </c:pt>
                <c:pt idx="8">
                  <c:v>0.0169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1314600"/>
        <c:axId val="-2111317656"/>
      </c:barChart>
      <c:lineChart>
        <c:grouping val="standard"/>
        <c:varyColors val="0"/>
        <c:ser>
          <c:idx val="0"/>
          <c:order val="0"/>
          <c:tx>
            <c:strRef>
              <c:f>'Etappe 6'!$C$24:$D$24</c:f>
              <c:strCache>
                <c:ptCount val="1"/>
                <c:pt idx="0">
                  <c:v> Dein Banken-Angebot (linke Skala)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'Etappe 6'!$E$23:$Q$23</c:f>
              <c:strCache>
                <c:ptCount val="13"/>
                <c:pt idx="0">
                  <c:v>2 Jahre</c:v>
                </c:pt>
                <c:pt idx="1">
                  <c:v>3 Jahre</c:v>
                </c:pt>
                <c:pt idx="2">
                  <c:v>4 Jahre</c:v>
                </c:pt>
                <c:pt idx="3">
                  <c:v>5 Jahre</c:v>
                </c:pt>
                <c:pt idx="4">
                  <c:v>6 Jahre</c:v>
                </c:pt>
                <c:pt idx="5">
                  <c:v>7 Jahre</c:v>
                </c:pt>
                <c:pt idx="6">
                  <c:v>8 Jahre</c:v>
                </c:pt>
                <c:pt idx="7">
                  <c:v>9 Jahre</c:v>
                </c:pt>
                <c:pt idx="8">
                  <c:v>10 Jahre</c:v>
                </c:pt>
                <c:pt idx="9">
                  <c:v> 12 Jahre </c:v>
                </c:pt>
                <c:pt idx="10">
                  <c:v> 15 Jahre </c:v>
                </c:pt>
                <c:pt idx="11">
                  <c:v> 20 Jahre </c:v>
                </c:pt>
                <c:pt idx="12">
                  <c:v> 25 Jahre </c:v>
                </c:pt>
              </c:strCache>
            </c:strRef>
          </c:cat>
          <c:val>
            <c:numRef>
              <c:f>'Etappe 6'!$E$24:$Q$24</c:f>
              <c:numCache>
                <c:formatCode>0.00%</c:formatCode>
                <c:ptCount val="13"/>
                <c:pt idx="0">
                  <c:v>0.0103</c:v>
                </c:pt>
                <c:pt idx="1">
                  <c:v>0.0104</c:v>
                </c:pt>
                <c:pt idx="2">
                  <c:v>0.0111</c:v>
                </c:pt>
                <c:pt idx="3">
                  <c:v>0.0125</c:v>
                </c:pt>
                <c:pt idx="4">
                  <c:v>0.0141</c:v>
                </c:pt>
                <c:pt idx="5">
                  <c:v>0.0156</c:v>
                </c:pt>
                <c:pt idx="6">
                  <c:v>0.0169</c:v>
                </c:pt>
                <c:pt idx="7">
                  <c:v>0.0181</c:v>
                </c:pt>
                <c:pt idx="8">
                  <c:v>0.0192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'Etappe 6'!$C$25:$D$25</c:f>
              <c:strCache>
                <c:ptCount val="1"/>
                <c:pt idx="0">
                  <c:v> Referenzzinssatz (linke Skala)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'Etappe 6'!$E$23:$Q$23</c:f>
              <c:strCache>
                <c:ptCount val="13"/>
                <c:pt idx="0">
                  <c:v>2 Jahre</c:v>
                </c:pt>
                <c:pt idx="1">
                  <c:v>3 Jahre</c:v>
                </c:pt>
                <c:pt idx="2">
                  <c:v>4 Jahre</c:v>
                </c:pt>
                <c:pt idx="3">
                  <c:v>5 Jahre</c:v>
                </c:pt>
                <c:pt idx="4">
                  <c:v>6 Jahre</c:v>
                </c:pt>
                <c:pt idx="5">
                  <c:v>7 Jahre</c:v>
                </c:pt>
                <c:pt idx="6">
                  <c:v>8 Jahre</c:v>
                </c:pt>
                <c:pt idx="7">
                  <c:v>9 Jahre</c:v>
                </c:pt>
                <c:pt idx="8">
                  <c:v>10 Jahre</c:v>
                </c:pt>
                <c:pt idx="9">
                  <c:v> 12 Jahre </c:v>
                </c:pt>
                <c:pt idx="10">
                  <c:v> 15 Jahre </c:v>
                </c:pt>
                <c:pt idx="11">
                  <c:v> 20 Jahre </c:v>
                </c:pt>
                <c:pt idx="12">
                  <c:v> 25 Jahre </c:v>
                </c:pt>
              </c:strCache>
            </c:strRef>
          </c:cat>
          <c:val>
            <c:numRef>
              <c:f>'Etappe 6'!$E$25:$Q$25</c:f>
              <c:numCache>
                <c:formatCode>0.00%</c:formatCode>
                <c:ptCount val="13"/>
                <c:pt idx="0">
                  <c:v>-0.0069</c:v>
                </c:pt>
                <c:pt idx="1">
                  <c:v>-0.006</c:v>
                </c:pt>
                <c:pt idx="2">
                  <c:v>-0.00475</c:v>
                </c:pt>
                <c:pt idx="3">
                  <c:v>-0.0033</c:v>
                </c:pt>
                <c:pt idx="4">
                  <c:v>-0.002025</c:v>
                </c:pt>
                <c:pt idx="5">
                  <c:v>-0.00075</c:v>
                </c:pt>
                <c:pt idx="6">
                  <c:v>0.0004</c:v>
                </c:pt>
                <c:pt idx="7">
                  <c:v>0.0014</c:v>
                </c:pt>
                <c:pt idx="8">
                  <c:v>0.0023</c:v>
                </c:pt>
                <c:pt idx="9">
                  <c:v>0.0037</c:v>
                </c:pt>
                <c:pt idx="10">
                  <c:v>0.005325</c:v>
                </c:pt>
                <c:pt idx="11">
                  <c:v>0.0071</c:v>
                </c:pt>
                <c:pt idx="12">
                  <c:v>0.008025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1336136"/>
        <c:axId val="-2111333000"/>
      </c:lineChart>
      <c:catAx>
        <c:axId val="-2111336136"/>
        <c:scaling>
          <c:orientation val="minMax"/>
        </c:scaling>
        <c:delete val="0"/>
        <c:axPos val="b"/>
        <c:majorTickMark val="out"/>
        <c:minorTickMark val="none"/>
        <c:tickLblPos val="nextTo"/>
        <c:crossAx val="-2111333000"/>
        <c:crosses val="autoZero"/>
        <c:auto val="1"/>
        <c:lblAlgn val="ctr"/>
        <c:lblOffset val="100"/>
        <c:noMultiLvlLbl val="0"/>
      </c:catAx>
      <c:valAx>
        <c:axId val="-2111333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de-DE"/>
          </a:p>
        </c:txPr>
        <c:crossAx val="-2111336136"/>
        <c:crosses val="autoZero"/>
        <c:crossBetween val="between"/>
      </c:valAx>
      <c:valAx>
        <c:axId val="-2111317656"/>
        <c:scaling>
          <c:orientation val="minMax"/>
          <c:min val="0.005"/>
        </c:scaling>
        <c:delete val="0"/>
        <c:axPos val="r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2"/>
                </a:solidFill>
              </a:defRPr>
            </a:pPr>
            <a:endParaRPr lang="de-DE"/>
          </a:p>
        </c:txPr>
        <c:crossAx val="-2111314600"/>
        <c:crosses val="max"/>
        <c:crossBetween val="between"/>
      </c:valAx>
      <c:catAx>
        <c:axId val="-2111314600"/>
        <c:scaling>
          <c:orientation val="minMax"/>
        </c:scaling>
        <c:delete val="1"/>
        <c:axPos val="b"/>
        <c:majorTickMark val="out"/>
        <c:minorTickMark val="none"/>
        <c:tickLblPos val="nextTo"/>
        <c:crossAx val="-21113176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0767421268097557"/>
          <c:y val="0.94274362983986"/>
          <c:w val="0.86139483952277"/>
          <c:h val="0.05725631140763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96455259205114"/>
          <c:y val="0.0177377893826062"/>
          <c:w val="0.870197799125512"/>
          <c:h val="0.908177055214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'Etappe 6'!$C$42:$D$42</c:f>
              <c:strCache>
                <c:ptCount val="1"/>
                <c:pt idx="0">
                  <c:v> Brutto Versicherungsmarge (rechte Skala)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F96A1B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'Etappe 6'!$E$39:$Q$39</c:f>
              <c:strCache>
                <c:ptCount val="13"/>
                <c:pt idx="0">
                  <c:v>2 Jahre</c:v>
                </c:pt>
                <c:pt idx="1">
                  <c:v>3 Jahre</c:v>
                </c:pt>
                <c:pt idx="2">
                  <c:v>4 Jahre</c:v>
                </c:pt>
                <c:pt idx="3">
                  <c:v>5 Jahre</c:v>
                </c:pt>
                <c:pt idx="4">
                  <c:v>6 Jahre</c:v>
                </c:pt>
                <c:pt idx="5">
                  <c:v>7 Jahre</c:v>
                </c:pt>
                <c:pt idx="6">
                  <c:v>8 Jahre</c:v>
                </c:pt>
                <c:pt idx="7">
                  <c:v>9 Jahre</c:v>
                </c:pt>
                <c:pt idx="8">
                  <c:v>10 Jahre</c:v>
                </c:pt>
                <c:pt idx="9">
                  <c:v> 12 Jahre </c:v>
                </c:pt>
                <c:pt idx="10">
                  <c:v> 15 Jahre </c:v>
                </c:pt>
                <c:pt idx="11">
                  <c:v> 20 Jahre </c:v>
                </c:pt>
                <c:pt idx="12">
                  <c:v> 25 Jahre </c:v>
                </c:pt>
              </c:strCache>
            </c:strRef>
          </c:cat>
          <c:val>
            <c:numRef>
              <c:f>'Etappe 6'!$E$42:$Q$42</c:f>
              <c:numCache>
                <c:formatCode>0.00%</c:formatCode>
                <c:ptCount val="13"/>
                <c:pt idx="0">
                  <c:v>0.0</c:v>
                </c:pt>
                <c:pt idx="1">
                  <c:v>0.018</c:v>
                </c:pt>
                <c:pt idx="2">
                  <c:v>0.01675</c:v>
                </c:pt>
                <c:pt idx="3">
                  <c:v>0.0156</c:v>
                </c:pt>
                <c:pt idx="4">
                  <c:v>0.015325</c:v>
                </c:pt>
                <c:pt idx="5">
                  <c:v>0.01505</c:v>
                </c:pt>
                <c:pt idx="6">
                  <c:v>0.0148</c:v>
                </c:pt>
                <c:pt idx="7">
                  <c:v>0.0147</c:v>
                </c:pt>
                <c:pt idx="8">
                  <c:v>0.0148</c:v>
                </c:pt>
                <c:pt idx="9">
                  <c:v>0.0155</c:v>
                </c:pt>
                <c:pt idx="10">
                  <c:v>0.016675</c:v>
                </c:pt>
                <c:pt idx="11">
                  <c:v>0.0171</c:v>
                </c:pt>
                <c:pt idx="12">
                  <c:v>0.017875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1517432"/>
        <c:axId val="-2111520440"/>
      </c:barChart>
      <c:lineChart>
        <c:grouping val="standard"/>
        <c:varyColors val="0"/>
        <c:ser>
          <c:idx val="0"/>
          <c:order val="0"/>
          <c:tx>
            <c:strRef>
              <c:f>'Etappe 6'!$C$40:$D$40</c:f>
              <c:strCache>
                <c:ptCount val="1"/>
                <c:pt idx="0">
                  <c:v> Dein Versicherungs-Angebot (linke Skala)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'Etappe 6'!$E$39:$Q$39</c:f>
              <c:strCache>
                <c:ptCount val="13"/>
                <c:pt idx="0">
                  <c:v>2 Jahre</c:v>
                </c:pt>
                <c:pt idx="1">
                  <c:v>3 Jahre</c:v>
                </c:pt>
                <c:pt idx="2">
                  <c:v>4 Jahre</c:v>
                </c:pt>
                <c:pt idx="3">
                  <c:v>5 Jahre</c:v>
                </c:pt>
                <c:pt idx="4">
                  <c:v>6 Jahre</c:v>
                </c:pt>
                <c:pt idx="5">
                  <c:v>7 Jahre</c:v>
                </c:pt>
                <c:pt idx="6">
                  <c:v>8 Jahre</c:v>
                </c:pt>
                <c:pt idx="7">
                  <c:v>9 Jahre</c:v>
                </c:pt>
                <c:pt idx="8">
                  <c:v>10 Jahre</c:v>
                </c:pt>
                <c:pt idx="9">
                  <c:v> 12 Jahre </c:v>
                </c:pt>
                <c:pt idx="10">
                  <c:v> 15 Jahre </c:v>
                </c:pt>
                <c:pt idx="11">
                  <c:v> 20 Jahre </c:v>
                </c:pt>
                <c:pt idx="12">
                  <c:v> 25 Jahre </c:v>
                </c:pt>
              </c:strCache>
            </c:strRef>
          </c:cat>
          <c:val>
            <c:numRef>
              <c:f>'Etappe 6'!$E$40:$Q$40</c:f>
              <c:numCache>
                <c:formatCode>0.00%</c:formatCode>
                <c:ptCount val="13"/>
                <c:pt idx="0">
                  <c:v>0.0</c:v>
                </c:pt>
                <c:pt idx="1">
                  <c:v>0.012</c:v>
                </c:pt>
                <c:pt idx="2">
                  <c:v>0.012</c:v>
                </c:pt>
                <c:pt idx="3">
                  <c:v>0.0123</c:v>
                </c:pt>
                <c:pt idx="4">
                  <c:v>0.0133</c:v>
                </c:pt>
                <c:pt idx="5">
                  <c:v>0.0143</c:v>
                </c:pt>
                <c:pt idx="6">
                  <c:v>0.0152</c:v>
                </c:pt>
                <c:pt idx="7">
                  <c:v>0.0161</c:v>
                </c:pt>
                <c:pt idx="8">
                  <c:v>0.0171</c:v>
                </c:pt>
                <c:pt idx="9">
                  <c:v>0.0192</c:v>
                </c:pt>
                <c:pt idx="10">
                  <c:v>0.022</c:v>
                </c:pt>
                <c:pt idx="11">
                  <c:v>0.0242</c:v>
                </c:pt>
                <c:pt idx="12">
                  <c:v>0.0259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'Etappe 6'!$C$41:$D$41</c:f>
              <c:strCache>
                <c:ptCount val="1"/>
                <c:pt idx="0">
                  <c:v> Referenzzinssatz (linke Skala)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'Etappe 6'!$E$39:$Q$39</c:f>
              <c:strCache>
                <c:ptCount val="13"/>
                <c:pt idx="0">
                  <c:v>2 Jahre</c:v>
                </c:pt>
                <c:pt idx="1">
                  <c:v>3 Jahre</c:v>
                </c:pt>
                <c:pt idx="2">
                  <c:v>4 Jahre</c:v>
                </c:pt>
                <c:pt idx="3">
                  <c:v>5 Jahre</c:v>
                </c:pt>
                <c:pt idx="4">
                  <c:v>6 Jahre</c:v>
                </c:pt>
                <c:pt idx="5">
                  <c:v>7 Jahre</c:v>
                </c:pt>
                <c:pt idx="6">
                  <c:v>8 Jahre</c:v>
                </c:pt>
                <c:pt idx="7">
                  <c:v>9 Jahre</c:v>
                </c:pt>
                <c:pt idx="8">
                  <c:v>10 Jahre</c:v>
                </c:pt>
                <c:pt idx="9">
                  <c:v> 12 Jahre </c:v>
                </c:pt>
                <c:pt idx="10">
                  <c:v> 15 Jahre </c:v>
                </c:pt>
                <c:pt idx="11">
                  <c:v> 20 Jahre </c:v>
                </c:pt>
                <c:pt idx="12">
                  <c:v> 25 Jahre </c:v>
                </c:pt>
              </c:strCache>
            </c:strRef>
          </c:cat>
          <c:val>
            <c:numRef>
              <c:f>'Etappe 6'!$E$41:$Q$41</c:f>
              <c:numCache>
                <c:formatCode>0.00%</c:formatCode>
                <c:ptCount val="13"/>
                <c:pt idx="0">
                  <c:v>-0.0069</c:v>
                </c:pt>
                <c:pt idx="1">
                  <c:v>-0.006</c:v>
                </c:pt>
                <c:pt idx="2">
                  <c:v>-0.00475</c:v>
                </c:pt>
                <c:pt idx="3">
                  <c:v>-0.0033</c:v>
                </c:pt>
                <c:pt idx="4">
                  <c:v>-0.002025</c:v>
                </c:pt>
                <c:pt idx="5">
                  <c:v>-0.00075</c:v>
                </c:pt>
                <c:pt idx="6">
                  <c:v>0.0004</c:v>
                </c:pt>
                <c:pt idx="7">
                  <c:v>0.0014</c:v>
                </c:pt>
                <c:pt idx="8">
                  <c:v>0.0023</c:v>
                </c:pt>
                <c:pt idx="9">
                  <c:v>0.0037</c:v>
                </c:pt>
                <c:pt idx="10">
                  <c:v>0.005325</c:v>
                </c:pt>
                <c:pt idx="11">
                  <c:v>0.0071</c:v>
                </c:pt>
                <c:pt idx="12">
                  <c:v>0.008025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1441480"/>
        <c:axId val="-2111438344"/>
      </c:lineChart>
      <c:catAx>
        <c:axId val="-2111441480"/>
        <c:scaling>
          <c:orientation val="minMax"/>
        </c:scaling>
        <c:delete val="0"/>
        <c:axPos val="b"/>
        <c:majorTickMark val="out"/>
        <c:minorTickMark val="none"/>
        <c:tickLblPos val="nextTo"/>
        <c:crossAx val="-2111438344"/>
        <c:crosses val="autoZero"/>
        <c:auto val="1"/>
        <c:lblAlgn val="ctr"/>
        <c:lblOffset val="100"/>
        <c:noMultiLvlLbl val="0"/>
      </c:catAx>
      <c:valAx>
        <c:axId val="-2111438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de-DE"/>
          </a:p>
        </c:txPr>
        <c:crossAx val="-2111441480"/>
        <c:crosses val="autoZero"/>
        <c:crossBetween val="between"/>
      </c:valAx>
      <c:valAx>
        <c:axId val="-2111520440"/>
        <c:scaling>
          <c:orientation val="minMax"/>
          <c:min val="0.005"/>
        </c:scaling>
        <c:delete val="0"/>
        <c:axPos val="r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rgbClr val="F96A1B"/>
                </a:solidFill>
              </a:defRPr>
            </a:pPr>
            <a:endParaRPr lang="de-DE"/>
          </a:p>
        </c:txPr>
        <c:crossAx val="-2111517432"/>
        <c:crosses val="max"/>
        <c:crossBetween val="between"/>
      </c:valAx>
      <c:catAx>
        <c:axId val="-211151743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1152044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0767421268097557"/>
          <c:y val="0.94274362983986"/>
          <c:w val="0.86139483952277"/>
          <c:h val="0.05725631140763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4" Type="http://schemas.openxmlformats.org/officeDocument/2006/relationships/chart" Target="../charts/chart2.xml"/><Relationship Id="rId5" Type="http://schemas.openxmlformats.org/officeDocument/2006/relationships/image" Target="../media/image4.png"/><Relationship Id="rId1" Type="http://schemas.openxmlformats.org/officeDocument/2006/relationships/hyperlink" Target="http://www.hypopilot.ch/" TargetMode="External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2628348</xdr:colOff>
      <xdr:row>0</xdr:row>
      <xdr:rowOff>198967</xdr:rowOff>
    </xdr:from>
    <xdr:to>
      <xdr:col>20</xdr:col>
      <xdr:colOff>781</xdr:colOff>
      <xdr:row>3</xdr:row>
      <xdr:rowOff>32809</xdr:rowOff>
    </xdr:to>
    <xdr:pic>
      <xdr:nvPicPr>
        <xdr:cNvPr id="2" name="Bild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4609" y="198967"/>
          <a:ext cx="1999651" cy="65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66261</xdr:colOff>
      <xdr:row>29</xdr:row>
      <xdr:rowOff>88348</xdr:rowOff>
    </xdr:from>
    <xdr:to>
      <xdr:col>16</xdr:col>
      <xdr:colOff>728869</xdr:colOff>
      <xdr:row>36</xdr:row>
      <xdr:rowOff>912191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66260</xdr:colOff>
      <xdr:row>44</xdr:row>
      <xdr:rowOff>88348</xdr:rowOff>
    </xdr:from>
    <xdr:to>
      <xdr:col>16</xdr:col>
      <xdr:colOff>717825</xdr:colOff>
      <xdr:row>51</xdr:row>
      <xdr:rowOff>302591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309218</xdr:colOff>
      <xdr:row>6</xdr:row>
      <xdr:rowOff>99394</xdr:rowOff>
    </xdr:from>
    <xdr:to>
      <xdr:col>16</xdr:col>
      <xdr:colOff>651177</xdr:colOff>
      <xdr:row>21</xdr:row>
      <xdr:rowOff>110435</xdr:rowOff>
    </xdr:to>
    <xdr:pic>
      <xdr:nvPicPr>
        <xdr:cNvPr id="3" name="Bild 2" descr="Unbenannt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261" y="1667568"/>
          <a:ext cx="5212133" cy="3699563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Angles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华文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ngl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0400000"/>
            </a:lightRig>
          </a:scene3d>
          <a:sp3d contourW="6350">
            <a:bevelT w="41275" h="19050" prst="angle"/>
            <a:contourClr>
              <a:schemeClr val="phClr">
                <a:shade val="25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0000"/>
                <a:shade val="85000"/>
              </a:schemeClr>
              <a:schemeClr val="phClr">
                <a:tint val="95000"/>
                <a:shade val="99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tint val="93000"/>
                <a:shade val="85000"/>
              </a:schemeClr>
              <a:schemeClr val="phClr">
                <a:tint val="96000"/>
                <a:shade val="99000"/>
              </a:schemeClr>
            </a:duotone>
          </a:blip>
          <a:tile tx="0" ty="0" sx="90000" sy="9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aris.ch/hypotheken/zinssatz/laufzeiten.aspx?cantoncode=ZH" TargetMode="External"/><Relationship Id="rId4" Type="http://schemas.openxmlformats.org/officeDocument/2006/relationships/hyperlink" Target="http://www.six-swiss-exchange.com/yield_curves_data_de.html?currentChartType=YC&amp;countryCode1=CH&amp;curve1Type=B&amp;countryCode2=EU&amp;curve2Type=B&amp;countryCode3=CH&amp;qs=&amp;benchmarksOnOff=false&amp;iRSOnOff=on&amp;dROnOff=false&amp;name=null&amp;yield=-1&amp;ttm=-1&amp;benchmarks=-1&amp;irs=-1&amp;dr" TargetMode="External"/><Relationship Id="rId5" Type="http://schemas.openxmlformats.org/officeDocument/2006/relationships/drawing" Target="../drawings/drawing1.xml"/><Relationship Id="rId1" Type="http://schemas.openxmlformats.org/officeDocument/2006/relationships/hyperlink" Target="http://www.six-swiss-exchange.com/services/yield_curves_de.html" TargetMode="External"/><Relationship Id="rId2" Type="http://schemas.openxmlformats.org/officeDocument/2006/relationships/hyperlink" Target="https://www.comparis.ch/hypotheken/zinssatz/laufzeiten.aspx?cantoncode=Z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X66"/>
  <sheetViews>
    <sheetView showRowColHeaders="0" tabSelected="1" workbookViewId="0">
      <selection activeCell="D10" sqref="D10"/>
    </sheetView>
  </sheetViews>
  <sheetFormatPr baseColWidth="10" defaultColWidth="11" defaultRowHeight="10" x14ac:dyDescent="0"/>
  <cols>
    <col min="1" max="1" width="6" style="2" customWidth="1"/>
    <col min="2" max="2" width="4" style="2" customWidth="1"/>
    <col min="3" max="3" width="16.3984375" style="2" customWidth="1"/>
    <col min="4" max="4" width="13.19921875" style="2" customWidth="1"/>
    <col min="5" max="17" width="11" style="2" customWidth="1"/>
    <col min="18" max="18" width="4.19921875" style="2" customWidth="1"/>
    <col min="19" max="19" width="17" style="2" customWidth="1"/>
    <col min="20" max="20" width="72.796875" style="2" customWidth="1"/>
    <col min="21" max="16384" width="11" style="2"/>
  </cols>
  <sheetData>
    <row r="1" spans="2:20" ht="25" customHeight="1"/>
    <row r="2" spans="2:20" ht="15.75" customHeight="1">
      <c r="B2" s="53" t="s">
        <v>30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6"/>
      <c r="O2" s="26"/>
      <c r="P2" s="26"/>
      <c r="Q2" s="26"/>
      <c r="R2" s="10"/>
    </row>
    <row r="3" spans="2:20" ht="24" customHeigh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26"/>
      <c r="O3" s="26"/>
      <c r="P3" s="26"/>
      <c r="Q3" s="26"/>
      <c r="R3" s="10"/>
    </row>
    <row r="4" spans="2:20" ht="6.75" customHeight="1"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2:20" ht="32" customHeight="1">
      <c r="S5" s="28"/>
    </row>
    <row r="6" spans="2:20" s="12" customFormat="1" ht="21" customHeight="1">
      <c r="B6" s="47" t="s">
        <v>17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11"/>
      <c r="S6" s="54" t="s">
        <v>13</v>
      </c>
      <c r="T6" s="54"/>
    </row>
    <row r="7" spans="2:20" ht="10.5" customHeight="1">
      <c r="B7" s="5"/>
      <c r="C7" s="7"/>
      <c r="D7" s="7"/>
      <c r="E7" s="7"/>
      <c r="F7" s="7"/>
      <c r="G7" s="7"/>
      <c r="H7" s="7"/>
      <c r="I7" s="7"/>
      <c r="J7" s="7"/>
      <c r="K7" s="7"/>
      <c r="L7" s="1"/>
      <c r="M7" s="1"/>
      <c r="N7" s="1"/>
      <c r="O7" s="1"/>
      <c r="P7" s="1"/>
      <c r="Q7" s="1"/>
      <c r="R7" s="7"/>
      <c r="S7" s="16"/>
      <c r="T7" s="16"/>
    </row>
    <row r="8" spans="2:20" ht="20" customHeight="1">
      <c r="B8" s="60" t="s">
        <v>15</v>
      </c>
      <c r="C8" s="61" t="s">
        <v>7</v>
      </c>
      <c r="D8" s="61"/>
      <c r="S8" s="30" t="s">
        <v>16</v>
      </c>
      <c r="T8" s="16"/>
    </row>
    <row r="9" spans="2:20" ht="20" customHeight="1">
      <c r="B9" s="60"/>
      <c r="C9" s="48" t="s">
        <v>8</v>
      </c>
      <c r="D9" s="29">
        <v>-6.8999999999999999E-3</v>
      </c>
      <c r="F9" s="31"/>
      <c r="S9" s="24" t="s">
        <v>28</v>
      </c>
      <c r="T9" s="16"/>
    </row>
    <row r="10" spans="2:20" ht="20" customHeight="1">
      <c r="B10" s="60"/>
      <c r="C10" s="48" t="s">
        <v>6</v>
      </c>
      <c r="D10" s="29">
        <v>-6.0000000000000001E-3</v>
      </c>
      <c r="F10" s="32"/>
      <c r="S10" s="16" t="s">
        <v>26</v>
      </c>
      <c r="T10" s="16"/>
    </row>
    <row r="11" spans="2:20" ht="20" customHeight="1">
      <c r="B11" s="60"/>
      <c r="C11" s="48" t="s">
        <v>9</v>
      </c>
      <c r="D11" s="29">
        <v>-4.7499999999999999E-3</v>
      </c>
      <c r="F11" s="32"/>
      <c r="S11" s="16" t="s">
        <v>27</v>
      </c>
      <c r="T11" s="16"/>
    </row>
    <row r="12" spans="2:20" ht="20" customHeight="1">
      <c r="B12" s="60"/>
      <c r="C12" s="48" t="s">
        <v>5</v>
      </c>
      <c r="D12" s="29">
        <v>-3.3E-3</v>
      </c>
      <c r="F12" s="32"/>
      <c r="S12" s="16"/>
      <c r="T12" s="16"/>
    </row>
    <row r="13" spans="2:20" ht="20" customHeight="1">
      <c r="B13" s="60"/>
      <c r="C13" s="48" t="s">
        <v>10</v>
      </c>
      <c r="D13" s="29">
        <v>-2.0249999999999999E-3</v>
      </c>
      <c r="F13" s="32"/>
      <c r="S13" s="16" t="s">
        <v>37</v>
      </c>
      <c r="T13" s="16"/>
    </row>
    <row r="14" spans="2:20" ht="20" customHeight="1">
      <c r="B14" s="60"/>
      <c r="C14" s="48" t="s">
        <v>4</v>
      </c>
      <c r="D14" s="29">
        <v>-7.5000000000000002E-4</v>
      </c>
      <c r="F14" s="32"/>
      <c r="S14" s="16"/>
      <c r="T14" s="16"/>
    </row>
    <row r="15" spans="2:20" ht="20" customHeight="1">
      <c r="B15" s="60"/>
      <c r="C15" s="48" t="s">
        <v>11</v>
      </c>
      <c r="D15" s="29">
        <v>4.0000000000000002E-4</v>
      </c>
      <c r="F15" s="32"/>
      <c r="S15" s="30" t="s">
        <v>38</v>
      </c>
      <c r="T15" s="16"/>
    </row>
    <row r="16" spans="2:20" ht="20" customHeight="1">
      <c r="B16" s="60"/>
      <c r="C16" s="48" t="s">
        <v>12</v>
      </c>
      <c r="D16" s="29">
        <v>1.4E-3</v>
      </c>
      <c r="F16" s="32"/>
      <c r="S16" s="16"/>
      <c r="T16" s="16"/>
    </row>
    <row r="17" spans="2:20" ht="20" customHeight="1">
      <c r="B17" s="60"/>
      <c r="C17" s="48" t="s">
        <v>3</v>
      </c>
      <c r="D17" s="29">
        <v>2.3E-3</v>
      </c>
      <c r="F17" s="32"/>
      <c r="S17" s="16"/>
      <c r="T17" s="16"/>
    </row>
    <row r="18" spans="2:20" ht="20" customHeight="1">
      <c r="B18" s="49"/>
      <c r="C18" s="48" t="s">
        <v>21</v>
      </c>
      <c r="D18" s="29">
        <v>3.7000000000000002E-3</v>
      </c>
      <c r="F18" s="32"/>
      <c r="S18" s="16"/>
      <c r="T18" s="16"/>
    </row>
    <row r="19" spans="2:20" ht="20" customHeight="1">
      <c r="B19" s="49"/>
      <c r="C19" s="48" t="s">
        <v>23</v>
      </c>
      <c r="D19" s="29">
        <v>5.3249999999999999E-3</v>
      </c>
      <c r="F19" s="32"/>
      <c r="S19" s="16"/>
      <c r="T19" s="16"/>
    </row>
    <row r="20" spans="2:20" ht="20" customHeight="1">
      <c r="B20" s="49"/>
      <c r="C20" s="48" t="s">
        <v>22</v>
      </c>
      <c r="D20" s="29">
        <v>7.1000000000000004E-3</v>
      </c>
      <c r="F20" s="32"/>
      <c r="S20" s="16"/>
      <c r="T20" s="16"/>
    </row>
    <row r="21" spans="2:20" ht="20" customHeight="1">
      <c r="B21" s="49"/>
      <c r="C21" s="48" t="s">
        <v>24</v>
      </c>
      <c r="D21" s="29">
        <v>8.0249999999999991E-3</v>
      </c>
      <c r="F21" s="32"/>
      <c r="S21" s="16"/>
      <c r="T21" s="16"/>
    </row>
    <row r="22" spans="2:20" s="45" customFormat="1" ht="30" customHeight="1">
      <c r="B22" s="42"/>
      <c r="C22" s="43"/>
      <c r="D22" s="44"/>
      <c r="F22" s="46"/>
      <c r="S22" s="13"/>
      <c r="T22" s="13"/>
    </row>
    <row r="23" spans="2:20" s="12" customFormat="1" ht="21" customHeight="1">
      <c r="B23" s="56" t="s">
        <v>19</v>
      </c>
      <c r="C23" s="19"/>
      <c r="D23" s="19"/>
      <c r="E23" s="36" t="s">
        <v>8</v>
      </c>
      <c r="F23" s="20" t="s">
        <v>6</v>
      </c>
      <c r="G23" s="20" t="s">
        <v>9</v>
      </c>
      <c r="H23" s="20" t="s">
        <v>5</v>
      </c>
      <c r="I23" s="20" t="s">
        <v>10</v>
      </c>
      <c r="J23" s="36" t="s">
        <v>4</v>
      </c>
      <c r="K23" s="20" t="s">
        <v>11</v>
      </c>
      <c r="L23" s="20" t="s">
        <v>12</v>
      </c>
      <c r="M23" s="20" t="s">
        <v>3</v>
      </c>
      <c r="N23" s="20" t="str">
        <f>C18</f>
        <v>12 Jahre</v>
      </c>
      <c r="O23" s="20" t="str">
        <f>C19</f>
        <v>15 Jahre</v>
      </c>
      <c r="P23" s="20" t="str">
        <f>C20</f>
        <v>20 Jahre</v>
      </c>
      <c r="Q23" s="20" t="str">
        <f>C21</f>
        <v>25 Jahre</v>
      </c>
      <c r="R23" s="7"/>
      <c r="S23" s="24" t="s">
        <v>36</v>
      </c>
      <c r="T23" s="24"/>
    </row>
    <row r="24" spans="2:20" s="12" customFormat="1" ht="21" customHeight="1">
      <c r="B24" s="56"/>
      <c r="C24" s="55" t="s">
        <v>31</v>
      </c>
      <c r="D24" s="55"/>
      <c r="E24" s="29">
        <v>1.03E-2</v>
      </c>
      <c r="F24" s="29">
        <v>1.04E-2</v>
      </c>
      <c r="G24" s="29">
        <v>1.11E-2</v>
      </c>
      <c r="H24" s="29">
        <v>1.2500000000000001E-2</v>
      </c>
      <c r="I24" s="29">
        <v>1.41E-2</v>
      </c>
      <c r="J24" s="29">
        <v>1.5599999999999999E-2</v>
      </c>
      <c r="K24" s="29">
        <v>1.6899999999999998E-2</v>
      </c>
      <c r="L24" s="29">
        <v>1.8100000000000002E-2</v>
      </c>
      <c r="M24" s="29">
        <v>1.9199999999999998E-2</v>
      </c>
      <c r="N24" s="29" t="s">
        <v>25</v>
      </c>
      <c r="O24" s="29" t="s">
        <v>25</v>
      </c>
      <c r="P24" s="29" t="s">
        <v>25</v>
      </c>
      <c r="Q24" s="29" t="s">
        <v>25</v>
      </c>
      <c r="R24" s="7"/>
      <c r="S24" s="30" t="s">
        <v>14</v>
      </c>
      <c r="T24" s="24"/>
    </row>
    <row r="25" spans="2:20" s="12" customFormat="1" ht="21" customHeight="1">
      <c r="B25" s="56"/>
      <c r="C25" s="25" t="s">
        <v>32</v>
      </c>
      <c r="D25" s="25"/>
      <c r="E25" s="37">
        <f>D9</f>
        <v>-6.8999999999999999E-3</v>
      </c>
      <c r="F25" s="37">
        <f>D10</f>
        <v>-6.0000000000000001E-3</v>
      </c>
      <c r="G25" s="37">
        <f>D11</f>
        <v>-4.7499999999999999E-3</v>
      </c>
      <c r="H25" s="37">
        <f>D12</f>
        <v>-3.3E-3</v>
      </c>
      <c r="I25" s="37">
        <f>D13</f>
        <v>-2.0249999999999999E-3</v>
      </c>
      <c r="J25" s="37">
        <f>D14</f>
        <v>-7.5000000000000002E-4</v>
      </c>
      <c r="K25" s="37">
        <f>D15</f>
        <v>4.0000000000000002E-4</v>
      </c>
      <c r="L25" s="37">
        <f>D16</f>
        <v>1.4E-3</v>
      </c>
      <c r="M25" s="37">
        <f>D17</f>
        <v>2.3E-3</v>
      </c>
      <c r="N25" s="37">
        <f>D18</f>
        <v>3.7000000000000002E-3</v>
      </c>
      <c r="O25" s="37">
        <f>D19</f>
        <v>5.3249999999999999E-3</v>
      </c>
      <c r="P25" s="37">
        <f>D20</f>
        <v>7.1000000000000004E-3</v>
      </c>
      <c r="Q25" s="37">
        <f>D21</f>
        <v>8.0249999999999991E-3</v>
      </c>
      <c r="R25" s="14"/>
      <c r="S25" s="24"/>
      <c r="T25" s="24"/>
    </row>
    <row r="26" spans="2:20" s="12" customFormat="1" ht="21" customHeight="1">
      <c r="B26" s="56"/>
      <c r="C26" s="38" t="s">
        <v>41</v>
      </c>
      <c r="D26" s="38"/>
      <c r="E26" s="39">
        <f>IFERROR(E24-E25,0)</f>
        <v>1.72E-2</v>
      </c>
      <c r="F26" s="39">
        <f t="shared" ref="F26:M26" si="0">IFERROR(F24-F25,0)</f>
        <v>1.6399999999999998E-2</v>
      </c>
      <c r="G26" s="39">
        <f t="shared" si="0"/>
        <v>1.585E-2</v>
      </c>
      <c r="H26" s="39">
        <f t="shared" si="0"/>
        <v>1.5800000000000002E-2</v>
      </c>
      <c r="I26" s="39">
        <f t="shared" si="0"/>
        <v>1.6125E-2</v>
      </c>
      <c r="J26" s="39">
        <f t="shared" si="0"/>
        <v>1.635E-2</v>
      </c>
      <c r="K26" s="39">
        <f t="shared" si="0"/>
        <v>1.6499999999999997E-2</v>
      </c>
      <c r="L26" s="39">
        <f t="shared" si="0"/>
        <v>1.6700000000000003E-2</v>
      </c>
      <c r="M26" s="39">
        <f t="shared" si="0"/>
        <v>1.6899999999999998E-2</v>
      </c>
      <c r="N26" s="39">
        <f t="shared" ref="N26" si="1">IFERROR(N24-N25,0)</f>
        <v>0</v>
      </c>
      <c r="O26" s="39">
        <f t="shared" ref="O26" si="2">IFERROR(O24-O25,0)</f>
        <v>0</v>
      </c>
      <c r="P26" s="39">
        <f t="shared" ref="P26" si="3">IFERROR(P24-P25,0)</f>
        <v>0</v>
      </c>
      <c r="Q26" s="39">
        <f t="shared" ref="Q26" si="4">IFERROR(Q24-Q25,0)</f>
        <v>0</v>
      </c>
      <c r="R26" s="14"/>
      <c r="S26" s="24" t="s">
        <v>34</v>
      </c>
      <c r="T26" s="24"/>
    </row>
    <row r="27" spans="2:20" ht="6" customHeight="1">
      <c r="B27" s="8"/>
      <c r="C27" s="9"/>
      <c r="D27" s="9"/>
      <c r="E27" s="9"/>
      <c r="F27" s="9"/>
      <c r="G27" s="9"/>
      <c r="H27" s="9"/>
      <c r="I27" s="9"/>
      <c r="J27" s="9"/>
      <c r="K27" s="9"/>
      <c r="L27" s="18"/>
      <c r="M27" s="18"/>
      <c r="N27" s="18"/>
      <c r="O27" s="18"/>
      <c r="P27" s="18"/>
      <c r="Q27" s="18"/>
      <c r="R27" s="9"/>
      <c r="S27" s="16"/>
      <c r="T27" s="16"/>
    </row>
    <row r="28" spans="2:20" ht="4" customHeight="1">
      <c r="B28" s="8"/>
      <c r="C28" s="9"/>
      <c r="D28" s="9"/>
      <c r="E28" s="9"/>
      <c r="F28" s="9"/>
      <c r="G28" s="9"/>
      <c r="H28" s="9"/>
      <c r="I28" s="9"/>
      <c r="J28" s="9"/>
      <c r="K28" s="9"/>
      <c r="L28" s="18"/>
      <c r="M28" s="18"/>
      <c r="N28" s="18"/>
      <c r="O28" s="18"/>
      <c r="P28" s="18"/>
      <c r="Q28" s="18"/>
      <c r="R28" s="9"/>
      <c r="S28" s="16"/>
      <c r="T28" s="16"/>
    </row>
    <row r="29" spans="2:20" ht="18" customHeight="1">
      <c r="B29" s="62" t="s">
        <v>40</v>
      </c>
      <c r="C29" s="21"/>
      <c r="D29" s="21"/>
      <c r="E29" s="21"/>
      <c r="F29" s="21"/>
      <c r="G29" s="21"/>
      <c r="H29" s="21"/>
      <c r="I29" s="21"/>
      <c r="J29" s="21"/>
      <c r="K29" s="40"/>
      <c r="L29" s="22"/>
      <c r="M29" s="22"/>
      <c r="N29" s="22"/>
      <c r="O29" s="22"/>
      <c r="P29" s="22"/>
      <c r="Q29" s="22"/>
      <c r="R29" s="9"/>
      <c r="S29" s="16" t="s">
        <v>18</v>
      </c>
      <c r="T29" s="16"/>
    </row>
    <row r="30" spans="2:20" ht="21" customHeight="1">
      <c r="B30" s="62"/>
      <c r="C30" s="33"/>
      <c r="D30" s="33"/>
      <c r="E30" s="33"/>
      <c r="F30" s="33"/>
      <c r="G30" s="33"/>
      <c r="H30" s="33"/>
      <c r="I30" s="33"/>
      <c r="J30" s="33"/>
      <c r="K30" s="41"/>
      <c r="L30" s="34"/>
      <c r="M30" s="35"/>
      <c r="N30" s="35"/>
      <c r="O30" s="35"/>
      <c r="P30" s="35"/>
      <c r="Q30" s="35"/>
      <c r="R30" s="9"/>
      <c r="S30" s="16"/>
      <c r="T30" s="16"/>
    </row>
    <row r="31" spans="2:20" ht="21" customHeight="1">
      <c r="B31" s="62"/>
      <c r="C31" s="33"/>
      <c r="D31" s="33"/>
      <c r="E31" s="33"/>
      <c r="F31" s="33"/>
      <c r="G31" s="33"/>
      <c r="H31" s="33"/>
      <c r="I31" s="33"/>
      <c r="J31" s="33"/>
      <c r="K31" s="41"/>
      <c r="L31" s="34"/>
      <c r="M31" s="35"/>
      <c r="N31" s="35"/>
      <c r="O31" s="35"/>
      <c r="P31" s="35"/>
      <c r="Q31" s="35"/>
      <c r="R31" s="9"/>
      <c r="S31" s="16"/>
      <c r="T31" s="16"/>
    </row>
    <row r="32" spans="2:20" ht="21" customHeight="1">
      <c r="B32" s="62"/>
      <c r="C32" s="33"/>
      <c r="D32" s="33"/>
      <c r="E32" s="33"/>
      <c r="F32" s="33"/>
      <c r="G32" s="33"/>
      <c r="H32" s="33"/>
      <c r="I32" s="33"/>
      <c r="J32" s="33"/>
      <c r="K32" s="41"/>
      <c r="L32" s="34"/>
      <c r="M32" s="35"/>
      <c r="N32" s="35"/>
      <c r="O32" s="35"/>
      <c r="P32" s="35"/>
      <c r="Q32" s="35"/>
      <c r="R32" s="9"/>
      <c r="S32" s="16"/>
      <c r="T32" s="16"/>
    </row>
    <row r="33" spans="2:20" ht="87" customHeight="1">
      <c r="B33" s="62"/>
      <c r="C33" s="33"/>
      <c r="D33" s="33"/>
      <c r="E33" s="33"/>
      <c r="F33" s="33"/>
      <c r="G33" s="33"/>
      <c r="H33" s="33"/>
      <c r="I33" s="33"/>
      <c r="J33" s="33"/>
      <c r="K33" s="41"/>
      <c r="L33" s="34"/>
      <c r="M33" s="35"/>
      <c r="N33" s="35"/>
      <c r="O33" s="35"/>
      <c r="P33" s="35"/>
      <c r="Q33" s="35"/>
      <c r="R33" s="9"/>
      <c r="S33" s="63"/>
      <c r="T33" s="63"/>
    </row>
    <row r="34" spans="2:20" ht="21" customHeight="1">
      <c r="B34" s="62"/>
      <c r="C34" s="33"/>
      <c r="D34" s="33"/>
      <c r="E34" s="33"/>
      <c r="F34" s="33"/>
      <c r="G34" s="33"/>
      <c r="H34" s="33"/>
      <c r="I34" s="33"/>
      <c r="J34" s="33"/>
      <c r="K34" s="41"/>
      <c r="L34" s="34"/>
      <c r="M34" s="35"/>
      <c r="N34" s="35"/>
      <c r="O34" s="35"/>
      <c r="P34" s="35"/>
      <c r="Q34" s="35"/>
      <c r="R34" s="9"/>
      <c r="S34" s="63"/>
      <c r="T34" s="63"/>
    </row>
    <row r="35" spans="2:20" ht="118" customHeight="1">
      <c r="B35" s="62"/>
      <c r="C35" s="33"/>
      <c r="D35" s="33"/>
      <c r="E35" s="33"/>
      <c r="F35" s="33"/>
      <c r="G35" s="33"/>
      <c r="H35" s="33"/>
      <c r="I35" s="33"/>
      <c r="J35" s="33"/>
      <c r="K35" s="41"/>
      <c r="L35" s="34"/>
      <c r="M35" s="35"/>
      <c r="N35" s="35"/>
      <c r="O35" s="35"/>
      <c r="P35" s="35"/>
      <c r="Q35" s="35"/>
      <c r="R35" s="9"/>
      <c r="S35" s="16"/>
      <c r="T35" s="16"/>
    </row>
    <row r="36" spans="2:20" ht="21" customHeight="1">
      <c r="B36" s="62"/>
      <c r="C36" s="33"/>
      <c r="D36" s="33"/>
      <c r="E36" s="33"/>
      <c r="F36" s="33"/>
      <c r="G36" s="33"/>
      <c r="H36" s="33"/>
      <c r="I36" s="33"/>
      <c r="J36" s="33"/>
      <c r="K36" s="41"/>
      <c r="L36" s="34"/>
      <c r="M36" s="35"/>
      <c r="N36" s="35"/>
      <c r="O36" s="35"/>
      <c r="P36" s="35"/>
      <c r="Q36" s="35"/>
      <c r="R36" s="9"/>
      <c r="S36" s="16"/>
      <c r="T36" s="16"/>
    </row>
    <row r="37" spans="2:20" ht="72" customHeight="1">
      <c r="B37" s="62"/>
      <c r="C37" s="33"/>
      <c r="D37" s="33"/>
      <c r="E37" s="33"/>
      <c r="F37" s="33"/>
      <c r="G37" s="33"/>
      <c r="H37" s="33"/>
      <c r="I37" s="33"/>
      <c r="J37" s="33"/>
      <c r="K37" s="41"/>
      <c r="L37" s="34"/>
      <c r="M37" s="35"/>
      <c r="N37" s="35"/>
      <c r="O37" s="35"/>
      <c r="P37" s="35"/>
      <c r="Q37" s="35"/>
      <c r="R37" s="9"/>
      <c r="S37" s="16"/>
      <c r="T37" s="16"/>
    </row>
    <row r="38" spans="2:20" ht="29" customHeigh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20" ht="21" customHeight="1">
      <c r="B39" s="56" t="s">
        <v>20</v>
      </c>
      <c r="C39" s="19"/>
      <c r="D39" s="19"/>
      <c r="E39" s="36" t="s">
        <v>8</v>
      </c>
      <c r="F39" s="20" t="s">
        <v>6</v>
      </c>
      <c r="G39" s="20" t="s">
        <v>9</v>
      </c>
      <c r="H39" s="20" t="s">
        <v>5</v>
      </c>
      <c r="I39" s="20" t="s">
        <v>10</v>
      </c>
      <c r="J39" s="36" t="s">
        <v>4</v>
      </c>
      <c r="K39" s="20" t="s">
        <v>11</v>
      </c>
      <c r="L39" s="20" t="s">
        <v>12</v>
      </c>
      <c r="M39" s="20" t="s">
        <v>3</v>
      </c>
      <c r="N39" s="20" t="str">
        <f>C18</f>
        <v>12 Jahre</v>
      </c>
      <c r="O39" s="20" t="str">
        <f>C19</f>
        <v>15 Jahre</v>
      </c>
      <c r="P39" s="20" t="str">
        <f>C20</f>
        <v>20 Jahre</v>
      </c>
      <c r="Q39" s="20" t="str">
        <f>C21</f>
        <v>25 Jahre</v>
      </c>
      <c r="R39" s="7"/>
      <c r="S39" s="24" t="s">
        <v>36</v>
      </c>
      <c r="T39" s="24"/>
    </row>
    <row r="40" spans="2:20" ht="21" customHeight="1">
      <c r="B40" s="56"/>
      <c r="C40" s="55" t="s">
        <v>33</v>
      </c>
      <c r="D40" s="55"/>
      <c r="E40" s="29" t="s">
        <v>25</v>
      </c>
      <c r="F40" s="50">
        <v>1.2E-2</v>
      </c>
      <c r="G40" s="50">
        <v>1.2E-2</v>
      </c>
      <c r="H40" s="50">
        <v>1.23E-2</v>
      </c>
      <c r="I40" s="50">
        <v>1.3299999999999999E-2</v>
      </c>
      <c r="J40" s="50">
        <v>1.43E-2</v>
      </c>
      <c r="K40" s="50">
        <v>1.52E-2</v>
      </c>
      <c r="L40" s="50">
        <v>1.61E-2</v>
      </c>
      <c r="M40" s="50">
        <v>1.7100000000000001E-2</v>
      </c>
      <c r="N40" s="29">
        <v>1.9199999999999998E-2</v>
      </c>
      <c r="O40" s="29">
        <v>2.1999999999999999E-2</v>
      </c>
      <c r="P40" s="29">
        <v>2.4199999999999999E-2</v>
      </c>
      <c r="Q40" s="29">
        <v>2.5899999999999999E-2</v>
      </c>
      <c r="R40" s="7"/>
      <c r="S40" s="30" t="s">
        <v>14</v>
      </c>
      <c r="T40" s="24"/>
    </row>
    <row r="41" spans="2:20" ht="21" customHeight="1">
      <c r="B41" s="56"/>
      <c r="C41" s="27" t="s">
        <v>32</v>
      </c>
      <c r="D41" s="27"/>
      <c r="E41" s="51">
        <f>D9</f>
        <v>-6.8999999999999999E-3</v>
      </c>
      <c r="F41" s="51">
        <f>D10</f>
        <v>-6.0000000000000001E-3</v>
      </c>
      <c r="G41" s="51">
        <f>D11</f>
        <v>-4.7499999999999999E-3</v>
      </c>
      <c r="H41" s="51">
        <f>D12</f>
        <v>-3.3E-3</v>
      </c>
      <c r="I41" s="51">
        <f>D13</f>
        <v>-2.0249999999999999E-3</v>
      </c>
      <c r="J41" s="51">
        <f>D14</f>
        <v>-7.5000000000000002E-4</v>
      </c>
      <c r="K41" s="51">
        <f>D15</f>
        <v>4.0000000000000002E-4</v>
      </c>
      <c r="L41" s="51">
        <f>D16</f>
        <v>1.4E-3</v>
      </c>
      <c r="M41" s="51">
        <f>D17</f>
        <v>2.3E-3</v>
      </c>
      <c r="N41" s="37">
        <f>D18</f>
        <v>3.7000000000000002E-3</v>
      </c>
      <c r="O41" s="37">
        <f>D19</f>
        <v>5.3249999999999999E-3</v>
      </c>
      <c r="P41" s="37">
        <f>D20</f>
        <v>7.1000000000000004E-3</v>
      </c>
      <c r="Q41" s="37">
        <f>D21</f>
        <v>8.0249999999999991E-3</v>
      </c>
      <c r="R41" s="14"/>
      <c r="S41" s="24"/>
      <c r="T41" s="24"/>
    </row>
    <row r="42" spans="2:20" ht="21" customHeight="1">
      <c r="B42" s="56"/>
      <c r="C42" s="38" t="s">
        <v>43</v>
      </c>
      <c r="D42" s="38"/>
      <c r="E42" s="52">
        <f>IFERROR(E40-E41,0)</f>
        <v>0</v>
      </c>
      <c r="F42" s="52">
        <f t="shared" ref="F42" si="5">IFERROR(F40-F41,0)</f>
        <v>1.8000000000000002E-2</v>
      </c>
      <c r="G42" s="52">
        <f t="shared" ref="G42" si="6">IFERROR(G40-G41,0)</f>
        <v>1.6750000000000001E-2</v>
      </c>
      <c r="H42" s="52">
        <f t="shared" ref="H42" si="7">IFERROR(H40-H41,0)</f>
        <v>1.5599999999999999E-2</v>
      </c>
      <c r="I42" s="52">
        <f t="shared" ref="I42" si="8">IFERROR(I40-I41,0)</f>
        <v>1.5324999999999998E-2</v>
      </c>
      <c r="J42" s="52">
        <f t="shared" ref="J42" si="9">IFERROR(J40-J41,0)</f>
        <v>1.5050000000000001E-2</v>
      </c>
      <c r="K42" s="52">
        <f t="shared" ref="K42" si="10">IFERROR(K40-K41,0)</f>
        <v>1.4800000000000001E-2</v>
      </c>
      <c r="L42" s="52">
        <f t="shared" ref="L42" si="11">IFERROR(L40-L41,0)</f>
        <v>1.47E-2</v>
      </c>
      <c r="M42" s="52">
        <f t="shared" ref="M42" si="12">IFERROR(M40-M41,0)</f>
        <v>1.4800000000000001E-2</v>
      </c>
      <c r="N42" s="39">
        <f t="shared" ref="N42" si="13">IFERROR(N40-N41,0)</f>
        <v>1.5499999999999998E-2</v>
      </c>
      <c r="O42" s="39">
        <f t="shared" ref="O42" si="14">IFERROR(O40-O41,0)</f>
        <v>1.6674999999999999E-2</v>
      </c>
      <c r="P42" s="39">
        <f t="shared" ref="P42" si="15">IFERROR(P40-P41,0)</f>
        <v>1.7099999999999997E-2</v>
      </c>
      <c r="Q42" s="39">
        <f t="shared" ref="Q42" si="16">IFERROR(Q40-Q41,0)</f>
        <v>1.7875000000000002E-2</v>
      </c>
      <c r="R42" s="14"/>
      <c r="S42" s="24" t="s">
        <v>35</v>
      </c>
      <c r="T42" s="24"/>
    </row>
    <row r="43" spans="2:20" ht="9" customHeigh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20" ht="24" customHeight="1">
      <c r="B44" s="62" t="s">
        <v>42</v>
      </c>
      <c r="C44" s="21"/>
      <c r="D44" s="21"/>
      <c r="E44" s="21"/>
      <c r="F44" s="21"/>
      <c r="G44" s="21"/>
      <c r="H44" s="21"/>
      <c r="I44" s="21"/>
      <c r="J44" s="21"/>
      <c r="K44" s="40"/>
      <c r="L44" s="22"/>
      <c r="M44" s="22"/>
      <c r="N44" s="22"/>
      <c r="O44" s="22"/>
      <c r="P44" s="22"/>
      <c r="Q44" s="22"/>
      <c r="S44" s="16" t="s">
        <v>39</v>
      </c>
    </row>
    <row r="45" spans="2:20" ht="24" customHeight="1">
      <c r="B45" s="62"/>
      <c r="C45" s="33"/>
      <c r="D45" s="33"/>
      <c r="E45" s="33"/>
      <c r="F45" s="33"/>
      <c r="G45" s="33"/>
      <c r="H45" s="33"/>
      <c r="I45" s="33"/>
      <c r="J45" s="33"/>
      <c r="K45" s="41"/>
      <c r="L45" s="34"/>
      <c r="M45" s="35"/>
      <c r="N45" s="35"/>
      <c r="O45" s="35"/>
      <c r="P45" s="35"/>
      <c r="Q45" s="35"/>
    </row>
    <row r="46" spans="2:20" ht="24" customHeight="1">
      <c r="B46" s="62"/>
      <c r="C46" s="33"/>
      <c r="D46" s="33"/>
      <c r="E46" s="33"/>
      <c r="F46" s="33"/>
      <c r="G46" s="33"/>
      <c r="H46" s="33"/>
      <c r="I46" s="33"/>
      <c r="J46" s="33"/>
      <c r="K46" s="41"/>
      <c r="L46" s="34"/>
      <c r="M46" s="35"/>
      <c r="N46" s="35"/>
      <c r="O46" s="35"/>
      <c r="P46" s="35"/>
      <c r="Q46" s="35"/>
    </row>
    <row r="47" spans="2:20" ht="24" customHeight="1">
      <c r="B47" s="62"/>
      <c r="C47" s="33"/>
      <c r="D47" s="33"/>
      <c r="E47" s="33"/>
      <c r="F47" s="33"/>
      <c r="G47" s="33"/>
      <c r="H47" s="33"/>
      <c r="I47" s="33"/>
      <c r="J47" s="33"/>
      <c r="K47" s="41"/>
      <c r="L47" s="34"/>
      <c r="M47" s="35"/>
      <c r="N47" s="35"/>
      <c r="O47" s="35"/>
      <c r="P47" s="35"/>
      <c r="Q47" s="35"/>
    </row>
    <row r="48" spans="2:20" ht="24" customHeight="1">
      <c r="B48" s="62"/>
      <c r="C48" s="33"/>
      <c r="D48" s="33"/>
      <c r="E48" s="33"/>
      <c r="F48" s="33"/>
      <c r="G48" s="33"/>
      <c r="H48" s="33"/>
      <c r="I48" s="33"/>
      <c r="J48" s="33"/>
      <c r="K48" s="41"/>
      <c r="L48" s="34"/>
      <c r="M48" s="35"/>
      <c r="N48" s="35"/>
      <c r="O48" s="35"/>
      <c r="P48" s="35"/>
      <c r="Q48" s="35"/>
    </row>
    <row r="49" spans="2:24" ht="47" customHeight="1">
      <c r="B49" s="62"/>
      <c r="C49" s="33"/>
      <c r="D49" s="33"/>
      <c r="E49" s="33"/>
      <c r="F49" s="33"/>
      <c r="G49" s="33"/>
      <c r="H49" s="33"/>
      <c r="I49" s="33"/>
      <c r="J49" s="33"/>
      <c r="K49" s="41"/>
      <c r="L49" s="34"/>
      <c r="M49" s="35"/>
      <c r="N49" s="35"/>
      <c r="O49" s="35"/>
      <c r="P49" s="35"/>
      <c r="Q49" s="35"/>
    </row>
    <row r="50" spans="2:24" ht="24" customHeight="1">
      <c r="B50" s="62"/>
      <c r="C50" s="33"/>
      <c r="D50" s="33"/>
      <c r="E50" s="33"/>
      <c r="F50" s="33"/>
      <c r="G50" s="33"/>
      <c r="H50" s="33"/>
      <c r="I50" s="33"/>
      <c r="J50" s="33"/>
      <c r="K50" s="41"/>
      <c r="L50" s="34"/>
      <c r="M50" s="35"/>
      <c r="N50" s="35"/>
      <c r="O50" s="35"/>
      <c r="P50" s="35"/>
      <c r="Q50" s="35"/>
    </row>
    <row r="51" spans="2:24" ht="190" customHeight="1">
      <c r="B51" s="62"/>
      <c r="C51" s="33"/>
      <c r="D51" s="33"/>
      <c r="E51" s="33"/>
      <c r="F51" s="33"/>
      <c r="G51" s="33"/>
      <c r="H51" s="33"/>
      <c r="I51" s="33"/>
      <c r="J51" s="33"/>
      <c r="K51" s="41"/>
      <c r="L51" s="34"/>
      <c r="M51" s="35"/>
      <c r="N51" s="35"/>
      <c r="O51" s="35"/>
      <c r="P51" s="35"/>
      <c r="Q51" s="35"/>
    </row>
    <row r="52" spans="2:24" ht="24" customHeight="1">
      <c r="B52" s="62"/>
      <c r="C52" s="33"/>
      <c r="D52" s="33"/>
      <c r="E52" s="33"/>
      <c r="F52" s="33"/>
      <c r="G52" s="33"/>
      <c r="H52" s="33"/>
      <c r="I52" s="33"/>
      <c r="J52" s="33"/>
      <c r="K52" s="41"/>
      <c r="L52" s="34"/>
      <c r="M52" s="35"/>
      <c r="N52" s="35"/>
      <c r="O52" s="35"/>
      <c r="P52" s="35"/>
      <c r="Q52" s="35"/>
    </row>
    <row r="53" spans="2:24" ht="29" customHeigh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2:24" ht="21" customHeight="1">
      <c r="B54" s="15" t="s">
        <v>2</v>
      </c>
      <c r="C54" s="15"/>
      <c r="D54" s="15"/>
      <c r="E54" s="15"/>
      <c r="F54" s="15"/>
      <c r="G54" s="15"/>
      <c r="H54" s="15"/>
      <c r="I54" s="15"/>
      <c r="J54" s="15"/>
      <c r="K54" s="15"/>
      <c r="L54" s="57"/>
      <c r="M54" s="57"/>
      <c r="N54" s="57"/>
      <c r="O54" s="57"/>
      <c r="P54" s="57"/>
      <c r="Q54" s="57"/>
      <c r="R54" s="57"/>
      <c r="S54" s="57"/>
      <c r="T54" s="57"/>
    </row>
    <row r="55" spans="2:24" ht="10.5" customHeight="1">
      <c r="C55" s="6"/>
      <c r="D55" s="3"/>
      <c r="E55" s="3"/>
      <c r="F55" s="3"/>
      <c r="G55" s="3"/>
      <c r="H55" s="3"/>
      <c r="I55" s="3"/>
      <c r="J55" s="3"/>
      <c r="K55" s="3"/>
      <c r="L55" s="4"/>
      <c r="M55" s="4"/>
      <c r="N55" s="4"/>
      <c r="O55" s="4"/>
      <c r="P55" s="4"/>
      <c r="Q55" s="4"/>
    </row>
    <row r="56" spans="2:24" ht="62.25" customHeight="1">
      <c r="B56" s="58" t="s">
        <v>0</v>
      </c>
      <c r="C56" s="59" t="s">
        <v>1</v>
      </c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</row>
    <row r="57" spans="2:24" ht="66.75" customHeight="1"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</row>
    <row r="58" spans="2:24" ht="158" customHeight="1"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</row>
    <row r="59" spans="2:24" ht="23" customHeigh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2:24" ht="15.75" customHeight="1">
      <c r="B60" s="23" t="s">
        <v>29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T60" s="23">
        <f ca="1">TODAY()</f>
        <v>42393</v>
      </c>
      <c r="U60" s="23"/>
      <c r="V60" s="23"/>
      <c r="W60" s="23"/>
      <c r="X60" s="23"/>
    </row>
    <row r="61" spans="2:24" ht="8" customHeight="1">
      <c r="B61" s="16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</row>
    <row r="62" spans="2:24" ht="15.75" customHeight="1">
      <c r="B62" s="5"/>
    </row>
    <row r="63" spans="2:24" ht="15.75" customHeight="1">
      <c r="B63" s="5"/>
    </row>
    <row r="64" spans="2:24" ht="15.75" customHeight="1">
      <c r="B64" s="5"/>
    </row>
    <row r="65" spans="2:2" ht="15.75" customHeight="1">
      <c r="B65" s="5"/>
    </row>
    <row r="66" spans="2:2" ht="15.75" customHeight="1">
      <c r="B66" s="5"/>
    </row>
  </sheetData>
  <sheetProtection password="CEF3" sheet="1" objects="1" scenarios="1" selectLockedCells="1"/>
  <mergeCells count="14">
    <mergeCell ref="L54:T54"/>
    <mergeCell ref="B56:B58"/>
    <mergeCell ref="C56:T58"/>
    <mergeCell ref="B8:B17"/>
    <mergeCell ref="B23:B26"/>
    <mergeCell ref="C8:D8"/>
    <mergeCell ref="B29:B37"/>
    <mergeCell ref="S33:T34"/>
    <mergeCell ref="B44:B52"/>
    <mergeCell ref="B2:M3"/>
    <mergeCell ref="S6:T6"/>
    <mergeCell ref="C24:D24"/>
    <mergeCell ref="B39:B42"/>
    <mergeCell ref="C40:D40"/>
  </mergeCells>
  <phoneticPr fontId="2" type="noConversion"/>
  <hyperlinks>
    <hyperlink ref="S8" r:id="rId1"/>
    <hyperlink ref="S24" r:id="rId2"/>
    <hyperlink ref="S40" r:id="rId3"/>
    <hyperlink ref="S15" r:id="rId4"/>
  </hyperlink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4" orientation="portrait" horizontalDpi="1200" verticalDpi="1200"/>
  <headerFooter alignWithMargins="0"/>
  <ignoredErrors>
    <ignoredError sqref="E25:M25" unlockedFormula="1"/>
  </ignoredErrors>
  <drawing r:id="rId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Etappe 6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Etappe 1: Der Anti-Fragilitäts-Test</dc:title>
  <dc:subject/>
  <dc:creator/>
  <cp:keywords/>
  <dc:description>Das Tool zur 1. Etappe dient als Standortbestimmung Deiner jetzigen Hypothekar-Situation.</dc:description>
  <cp:lastModifiedBy/>
  <cp:lastPrinted>2015-02-03T19:27:34Z</cp:lastPrinted>
  <dcterms:created xsi:type="dcterms:W3CDTF">2004-05-19T05:23:44Z</dcterms:created>
  <dcterms:modified xsi:type="dcterms:W3CDTF">2016-01-24T14:23:39Z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-965295113</vt:i4>
  </property>
  <property fmtid="{D5CDD505-2E9C-101B-9397-08002B2CF9AE}" pid="3" name="_NewReviewCycle">
    <vt:lpwstr/>
  </property>
</Properties>
</file>